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34AA7B67-6BDB-49B9-91A3-F0106FA7BC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Q43" i="1" l="1"/>
  <c r="Q53" i="1" l="1"/>
  <c r="Q62" i="1"/>
  <c r="Q61" i="1"/>
  <c r="Q45" i="1"/>
  <c r="Q46" i="1" l="1"/>
  <c r="Q58" i="1"/>
  <c r="Q60" i="1"/>
  <c r="Q57" i="1"/>
  <c r="Q54" i="1"/>
  <c r="Q59" i="1"/>
  <c r="Q44" i="1" l="1"/>
  <c r="Q56" i="1" l="1"/>
  <c r="P9" i="1" l="1"/>
  <c r="Q52" i="1"/>
  <c r="Q48" i="1"/>
  <c r="Q51" i="1"/>
  <c r="Q41" i="1"/>
  <c r="Q55" i="1"/>
  <c r="Q49" i="1"/>
  <c r="Q50" i="1"/>
  <c r="Q42" i="1"/>
  <c r="Q47" i="1"/>
  <c r="P11" i="1"/>
  <c r="P8" i="1"/>
  <c r="P10" i="1"/>
  <c r="P14" i="1"/>
  <c r="P13" i="1"/>
  <c r="P7" i="1"/>
  <c r="P12" i="1"/>
  <c r="L11" i="1"/>
  <c r="L8" i="1"/>
  <c r="L10" i="1"/>
  <c r="L14" i="1"/>
  <c r="L13" i="1"/>
  <c r="L7" i="1"/>
  <c r="L12" i="1"/>
  <c r="L9" i="1"/>
  <c r="Q11" i="1" l="1"/>
  <c r="Q8" i="1"/>
  <c r="Q14" i="1"/>
  <c r="Q13" i="1"/>
  <c r="Q12" i="1"/>
  <c r="Q7" i="1"/>
  <c r="Q10" i="1"/>
  <c r="Q9" i="1"/>
</calcChain>
</file>

<file path=xl/sharedStrings.xml><?xml version="1.0" encoding="utf-8"?>
<sst xmlns="http://schemas.openxmlformats.org/spreadsheetml/2006/main" count="157" uniqueCount="89">
  <si>
    <t>VÝSLEDKOVÁ LISTINA</t>
  </si>
  <si>
    <t xml:space="preserve"> Název soutěže:</t>
  </si>
  <si>
    <t>Český pohár - Finále</t>
  </si>
  <si>
    <t>pořadatel: SK TPS Olomouc ve spolupráci s SSK Elán Olomouc</t>
  </si>
  <si>
    <t xml:space="preserve"> Hlavní rozhodčí:</t>
  </si>
  <si>
    <t>Disciplína: P3/SP 30+30</t>
  </si>
  <si>
    <t>Kategorie: SH1</t>
  </si>
  <si>
    <t>Datum:</t>
  </si>
  <si>
    <t>ročník</t>
  </si>
  <si>
    <t>mířená</t>
  </si>
  <si>
    <t>otočné terče</t>
  </si>
  <si>
    <t>celkový</t>
  </si>
  <si>
    <t>centry</t>
  </si>
  <si>
    <t>VT</t>
  </si>
  <si>
    <t xml:space="preserve">body </t>
  </si>
  <si>
    <t>pořadí</t>
  </si>
  <si>
    <t>příjmení</t>
  </si>
  <si>
    <t>jméno</t>
  </si>
  <si>
    <t>součet</t>
  </si>
  <si>
    <t>výsledek</t>
  </si>
  <si>
    <t>Finále</t>
  </si>
  <si>
    <t>z Finále</t>
  </si>
  <si>
    <t>Vladimír</t>
  </si>
  <si>
    <t>Konečný</t>
  </si>
  <si>
    <t>František</t>
  </si>
  <si>
    <t>Krejza</t>
  </si>
  <si>
    <t>Disciplína: P1/VzPi 60</t>
  </si>
  <si>
    <t>body</t>
  </si>
  <si>
    <t>narození</t>
  </si>
  <si>
    <t>1.</t>
  </si>
  <si>
    <t>2.</t>
  </si>
  <si>
    <t>3.</t>
  </si>
  <si>
    <t>4.</t>
  </si>
  <si>
    <t>5.</t>
  </si>
  <si>
    <t>6.</t>
  </si>
  <si>
    <t>7.</t>
  </si>
  <si>
    <t>8.</t>
  </si>
  <si>
    <t>Pešek</t>
  </si>
  <si>
    <t>Tomáš</t>
  </si>
  <si>
    <t>SK TPS Olomouc</t>
  </si>
  <si>
    <t>Oldřich Janča - A 1489</t>
  </si>
  <si>
    <t>9.</t>
  </si>
  <si>
    <t>Marčan</t>
  </si>
  <si>
    <t>10.</t>
  </si>
  <si>
    <t>Hanzal</t>
  </si>
  <si>
    <t>Jaromír</t>
  </si>
  <si>
    <t>SK Moravia Brno</t>
  </si>
  <si>
    <t>Kadlík</t>
  </si>
  <si>
    <t>Vilímek</t>
  </si>
  <si>
    <t>Václav</t>
  </si>
  <si>
    <t>Kosek</t>
  </si>
  <si>
    <t>Jakub</t>
  </si>
  <si>
    <t>Gronský</t>
  </si>
  <si>
    <t>Roman</t>
  </si>
  <si>
    <t>Dvořák</t>
  </si>
  <si>
    <t>Karel</t>
  </si>
  <si>
    <t>Kebísek</t>
  </si>
  <si>
    <t>Ivan</t>
  </si>
  <si>
    <t>Krejčí</t>
  </si>
  <si>
    <t>Eliška</t>
  </si>
  <si>
    <t>11.</t>
  </si>
  <si>
    <t>12.</t>
  </si>
  <si>
    <t>Knapová</t>
  </si>
  <si>
    <t>Amálie</t>
  </si>
  <si>
    <t>13.</t>
  </si>
  <si>
    <t>Kacanu</t>
  </si>
  <si>
    <t>Eva</t>
  </si>
  <si>
    <t>M.</t>
  </si>
  <si>
    <t>I.</t>
  </si>
  <si>
    <t>II.</t>
  </si>
  <si>
    <t>III.</t>
  </si>
  <si>
    <t>Hriadel</t>
  </si>
  <si>
    <t>Němec</t>
  </si>
  <si>
    <t>Jiří</t>
  </si>
  <si>
    <t xml:space="preserve">SK 1.CZP JČ </t>
  </si>
  <si>
    <t>Čurda</t>
  </si>
  <si>
    <t>Obrová</t>
  </si>
  <si>
    <t>Miroslava</t>
  </si>
  <si>
    <t>Adámek</t>
  </si>
  <si>
    <t>Petr</t>
  </si>
  <si>
    <t>Fojtík</t>
  </si>
  <si>
    <t>Klimeš</t>
  </si>
  <si>
    <t>Jaroslav</t>
  </si>
  <si>
    <t>14.</t>
  </si>
  <si>
    <t>15.</t>
  </si>
  <si>
    <t>16.</t>
  </si>
  <si>
    <t>17.</t>
  </si>
  <si>
    <t>18.</t>
  </si>
  <si>
    <t>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</si>
</sst>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2"/>
  <sheetViews>
    <sheetView tabSelected="1" topLeftCell="A4" workbookViewId="0">
      <selection activeCell="Y55" sqref="Y55"/>
    </sheetView>
  </sheetViews>
  <sheetFormatPr defaultRowHeight="14.4" x14ac:dyDescent="0.3"/>
  <cols>
    <col min="1" max="1" width="6.44140625" customWidth="1"/>
    <col min="2" max="2" width="1.33203125" customWidth="1"/>
    <col min="3" max="3" width="15.88671875" customWidth="1"/>
    <col min="4" max="4" width="11.88671875" customWidth="1"/>
    <col min="5" max="5" width="18.33203125" customWidth="1"/>
    <col min="6" max="6" width="1.44140625" customWidth="1"/>
    <col min="7" max="7" width="6.33203125" customWidth="1"/>
    <col min="8" max="8" width="2.33203125" customWidth="1"/>
    <col min="9" max="11" width="5.5546875" customWidth="1"/>
    <col min="12" max="12" width="7.6640625" customWidth="1"/>
    <col min="13" max="15" width="5.5546875" customWidth="1"/>
    <col min="16" max="16" width="6.88671875" customWidth="1"/>
    <col min="17" max="17" width="8.88671875" customWidth="1"/>
    <col min="18" max="18" width="2.44140625" customWidth="1"/>
    <col min="19" max="19" width="6.5546875" customWidth="1"/>
    <col min="20" max="20" width="4.44140625" customWidth="1"/>
    <col min="21" max="21" width="7.6640625" customWidth="1"/>
  </cols>
  <sheetData>
    <row r="1" spans="1:21" x14ac:dyDescent="0.3">
      <c r="D1" s="4" t="s">
        <v>0</v>
      </c>
      <c r="E1" s="4"/>
    </row>
    <row r="2" spans="1:21" x14ac:dyDescent="0.3">
      <c r="B2" t="s">
        <v>1</v>
      </c>
      <c r="D2" s="4" t="s">
        <v>2</v>
      </c>
      <c r="E2" s="4"/>
      <c r="L2" t="s">
        <v>3</v>
      </c>
    </row>
    <row r="3" spans="1:21" x14ac:dyDescent="0.3">
      <c r="B3" t="s">
        <v>4</v>
      </c>
      <c r="D3" t="s">
        <v>40</v>
      </c>
      <c r="I3" s="4" t="s">
        <v>5</v>
      </c>
      <c r="J3" s="4"/>
      <c r="K3" s="4"/>
      <c r="L3" s="4"/>
      <c r="N3" s="4" t="s">
        <v>6</v>
      </c>
      <c r="O3" s="4"/>
      <c r="P3" s="4"/>
    </row>
    <row r="4" spans="1:21" x14ac:dyDescent="0.3">
      <c r="B4" t="s">
        <v>7</v>
      </c>
      <c r="D4" s="1">
        <v>45564</v>
      </c>
    </row>
    <row r="5" spans="1:21" x14ac:dyDescent="0.3">
      <c r="G5" t="s">
        <v>8</v>
      </c>
      <c r="J5" t="s">
        <v>9</v>
      </c>
      <c r="N5" t="s">
        <v>10</v>
      </c>
      <c r="Q5" s="2" t="s">
        <v>11</v>
      </c>
      <c r="S5" s="2" t="s">
        <v>12</v>
      </c>
      <c r="T5" s="2" t="s">
        <v>13</v>
      </c>
      <c r="U5" s="2" t="s">
        <v>14</v>
      </c>
    </row>
    <row r="6" spans="1:21" x14ac:dyDescent="0.3">
      <c r="A6" t="s">
        <v>15</v>
      </c>
      <c r="C6" t="s">
        <v>16</v>
      </c>
      <c r="D6" t="s">
        <v>17</v>
      </c>
      <c r="G6" s="2" t="s">
        <v>28</v>
      </c>
      <c r="H6" s="2"/>
      <c r="I6" s="2">
        <v>1</v>
      </c>
      <c r="J6" s="2">
        <v>2</v>
      </c>
      <c r="K6" s="2">
        <v>3</v>
      </c>
      <c r="L6" s="2" t="s">
        <v>18</v>
      </c>
      <c r="M6" s="2">
        <v>1</v>
      </c>
      <c r="N6" s="2">
        <v>2</v>
      </c>
      <c r="O6" s="2">
        <v>3</v>
      </c>
      <c r="P6" s="2" t="s">
        <v>18</v>
      </c>
      <c r="Q6" s="2" t="s">
        <v>19</v>
      </c>
      <c r="R6" s="2"/>
      <c r="S6" s="2" t="s">
        <v>20</v>
      </c>
      <c r="T6" s="2"/>
      <c r="U6" s="2" t="s">
        <v>21</v>
      </c>
    </row>
    <row r="7" spans="1:21" x14ac:dyDescent="0.3">
      <c r="A7" s="5" t="s">
        <v>29</v>
      </c>
      <c r="C7" t="s">
        <v>37</v>
      </c>
      <c r="D7" t="s">
        <v>38</v>
      </c>
      <c r="E7" t="s">
        <v>39</v>
      </c>
      <c r="G7" s="2">
        <v>1992</v>
      </c>
      <c r="H7" s="2"/>
      <c r="I7" s="2">
        <v>98</v>
      </c>
      <c r="J7" s="2">
        <v>93</v>
      </c>
      <c r="K7" s="2">
        <v>93</v>
      </c>
      <c r="L7" s="3">
        <f>SUM(I7:K7)</f>
        <v>284</v>
      </c>
      <c r="M7" s="2">
        <v>84</v>
      </c>
      <c r="N7" s="2">
        <v>88</v>
      </c>
      <c r="O7" s="2">
        <v>95</v>
      </c>
      <c r="P7" s="3">
        <f>SUM(M7:O7)</f>
        <v>267</v>
      </c>
      <c r="Q7" s="3">
        <f>L7+P7</f>
        <v>551</v>
      </c>
      <c r="R7" s="2"/>
      <c r="S7" s="2">
        <v>6</v>
      </c>
      <c r="T7" s="2" t="s">
        <v>67</v>
      </c>
      <c r="U7" s="2">
        <v>30</v>
      </c>
    </row>
    <row r="8" spans="1:21" x14ac:dyDescent="0.3">
      <c r="A8" s="5" t="s">
        <v>30</v>
      </c>
      <c r="C8" t="s">
        <v>50</v>
      </c>
      <c r="D8" t="s">
        <v>51</v>
      </c>
      <c r="E8" t="s">
        <v>39</v>
      </c>
      <c r="G8" s="2">
        <v>1985</v>
      </c>
      <c r="H8" s="2"/>
      <c r="I8" s="2">
        <v>96</v>
      </c>
      <c r="J8" s="2">
        <v>93</v>
      </c>
      <c r="K8" s="2">
        <v>86</v>
      </c>
      <c r="L8" s="3">
        <f>SUM(I8:K8)</f>
        <v>275</v>
      </c>
      <c r="M8" s="2">
        <v>92</v>
      </c>
      <c r="N8" s="2">
        <v>87</v>
      </c>
      <c r="O8" s="2">
        <v>95</v>
      </c>
      <c r="P8" s="3">
        <f>SUM(M8:O8)</f>
        <v>274</v>
      </c>
      <c r="Q8" s="3">
        <f>L8+P8</f>
        <v>549</v>
      </c>
      <c r="R8" s="2"/>
      <c r="S8" s="2">
        <v>8</v>
      </c>
      <c r="T8" s="2" t="s">
        <v>68</v>
      </c>
      <c r="U8" s="2">
        <v>20</v>
      </c>
    </row>
    <row r="9" spans="1:21" x14ac:dyDescent="0.3">
      <c r="A9" s="5" t="s">
        <v>31</v>
      </c>
      <c r="C9" t="s">
        <v>23</v>
      </c>
      <c r="D9" t="s">
        <v>24</v>
      </c>
      <c r="E9" t="s">
        <v>39</v>
      </c>
      <c r="G9" s="2">
        <v>1960</v>
      </c>
      <c r="I9" s="2">
        <v>94</v>
      </c>
      <c r="J9" s="2">
        <v>87</v>
      </c>
      <c r="K9" s="2">
        <v>80</v>
      </c>
      <c r="L9" s="3">
        <f>SUM(I9:K9)</f>
        <v>261</v>
      </c>
      <c r="M9" s="2">
        <v>95</v>
      </c>
      <c r="N9" s="2">
        <v>85</v>
      </c>
      <c r="O9" s="2">
        <v>89</v>
      </c>
      <c r="P9" s="3">
        <f>SUM(M9:O9)</f>
        <v>269</v>
      </c>
      <c r="Q9" s="3">
        <f>L9+P9</f>
        <v>530</v>
      </c>
      <c r="S9" s="2">
        <v>7</v>
      </c>
      <c r="T9" s="2" t="s">
        <v>69</v>
      </c>
      <c r="U9" s="2">
        <v>15</v>
      </c>
    </row>
    <row r="10" spans="1:21" x14ac:dyDescent="0.3">
      <c r="A10" s="5" t="s">
        <v>32</v>
      </c>
      <c r="C10" t="s">
        <v>52</v>
      </c>
      <c r="D10" t="s">
        <v>53</v>
      </c>
      <c r="E10" t="s">
        <v>39</v>
      </c>
      <c r="G10" s="2">
        <v>1950</v>
      </c>
      <c r="I10" s="2">
        <v>87</v>
      </c>
      <c r="J10" s="2">
        <v>80</v>
      </c>
      <c r="K10" s="2">
        <v>83</v>
      </c>
      <c r="L10" s="3">
        <f>SUM(I10:K10)</f>
        <v>250</v>
      </c>
      <c r="M10" s="7">
        <v>80</v>
      </c>
      <c r="N10" s="7">
        <v>88</v>
      </c>
      <c r="O10" s="7">
        <v>85</v>
      </c>
      <c r="P10" s="3">
        <f>SUM(M10:O10)</f>
        <v>253</v>
      </c>
      <c r="Q10" s="3">
        <f>L10+P10</f>
        <v>503</v>
      </c>
      <c r="S10" s="2">
        <v>2</v>
      </c>
      <c r="T10" s="2" t="s">
        <v>70</v>
      </c>
      <c r="U10" s="2">
        <v>11</v>
      </c>
    </row>
    <row r="11" spans="1:21" x14ac:dyDescent="0.3">
      <c r="A11" s="5" t="s">
        <v>33</v>
      </c>
      <c r="C11" t="s">
        <v>71</v>
      </c>
      <c r="D11" t="s">
        <v>22</v>
      </c>
      <c r="E11" t="s">
        <v>39</v>
      </c>
      <c r="G11" s="2">
        <v>1959</v>
      </c>
      <c r="H11" s="2"/>
      <c r="I11" s="2">
        <v>84</v>
      </c>
      <c r="J11" s="2">
        <v>80</v>
      </c>
      <c r="K11" s="2">
        <v>78</v>
      </c>
      <c r="L11" s="3">
        <f>SUM(I11:K11)</f>
        <v>242</v>
      </c>
      <c r="M11" s="2">
        <v>78</v>
      </c>
      <c r="N11" s="2">
        <v>82</v>
      </c>
      <c r="O11" s="2">
        <v>83</v>
      </c>
      <c r="P11" s="3">
        <f>SUM(M11:O11)</f>
        <v>243</v>
      </c>
      <c r="Q11" s="3">
        <f>L11+P11</f>
        <v>485</v>
      </c>
      <c r="R11" s="2"/>
      <c r="S11" s="2">
        <v>2</v>
      </c>
      <c r="T11" s="2"/>
      <c r="U11" s="2">
        <v>8</v>
      </c>
    </row>
    <row r="12" spans="1:21" x14ac:dyDescent="0.3">
      <c r="A12" s="5" t="s">
        <v>34</v>
      </c>
      <c r="C12" t="s">
        <v>54</v>
      </c>
      <c r="D12" t="s">
        <v>55</v>
      </c>
      <c r="E12" t="s">
        <v>39</v>
      </c>
      <c r="G12" s="2">
        <v>1976</v>
      </c>
      <c r="H12" s="2"/>
      <c r="I12" s="2">
        <v>85</v>
      </c>
      <c r="J12" s="2">
        <v>81</v>
      </c>
      <c r="K12" s="2">
        <v>77</v>
      </c>
      <c r="L12" s="3">
        <f t="shared" ref="L12" si="0">SUM(I12:K12)</f>
        <v>243</v>
      </c>
      <c r="M12" s="2">
        <v>80</v>
      </c>
      <c r="N12" s="2">
        <v>79</v>
      </c>
      <c r="O12" s="2">
        <v>78</v>
      </c>
      <c r="P12" s="3">
        <f t="shared" ref="P12" si="1">SUM(M12:O12)</f>
        <v>237</v>
      </c>
      <c r="Q12" s="3">
        <f t="shared" ref="Q12" si="2">L12+P12</f>
        <v>480</v>
      </c>
      <c r="R12" s="2"/>
      <c r="S12" s="2">
        <v>1</v>
      </c>
      <c r="T12" s="2"/>
      <c r="U12" s="2">
        <v>5</v>
      </c>
    </row>
    <row r="13" spans="1:21" x14ac:dyDescent="0.3">
      <c r="A13" s="6"/>
      <c r="H13" s="2"/>
      <c r="I13" s="2"/>
      <c r="J13" s="2"/>
      <c r="K13" s="2"/>
      <c r="L13" s="8">
        <f t="shared" ref="L13" si="3">SUM(I13:K13)</f>
        <v>0</v>
      </c>
      <c r="M13" s="7"/>
      <c r="N13" s="7"/>
      <c r="O13" s="7"/>
      <c r="P13" s="8">
        <f t="shared" ref="P13" si="4">SUM(M13:O13)</f>
        <v>0</v>
      </c>
      <c r="Q13" s="8">
        <f t="shared" ref="Q13" si="5">L13+P13</f>
        <v>0</v>
      </c>
      <c r="R13" s="2"/>
      <c r="S13" s="2"/>
      <c r="T13" s="2"/>
      <c r="U13" s="2">
        <v>3</v>
      </c>
    </row>
    <row r="14" spans="1:21" x14ac:dyDescent="0.3">
      <c r="A14" s="5"/>
      <c r="H14" s="2"/>
      <c r="I14" s="2"/>
      <c r="J14" s="2"/>
      <c r="K14" s="2"/>
      <c r="L14" s="7">
        <f t="shared" ref="L14" si="6">SUM(I14:K14)</f>
        <v>0</v>
      </c>
      <c r="M14" s="7"/>
      <c r="N14" s="7"/>
      <c r="O14" s="7"/>
      <c r="P14" s="7">
        <f t="shared" ref="P14" si="7">SUM(M14:O14)</f>
        <v>0</v>
      </c>
      <c r="Q14" s="7">
        <f t="shared" ref="Q14" si="8">L14+P14</f>
        <v>0</v>
      </c>
      <c r="R14" s="2"/>
      <c r="S14" s="2"/>
      <c r="T14" s="2"/>
      <c r="U14" s="2">
        <v>1</v>
      </c>
    </row>
    <row r="19" spans="22:22" x14ac:dyDescent="0.3">
      <c r="V19" s="2"/>
    </row>
    <row r="20" spans="22:22" x14ac:dyDescent="0.3">
      <c r="V20" s="2"/>
    </row>
    <row r="21" spans="22:22" x14ac:dyDescent="0.3">
      <c r="V21" s="2"/>
    </row>
    <row r="22" spans="22:22" x14ac:dyDescent="0.3">
      <c r="V22" s="2"/>
    </row>
    <row r="23" spans="22:22" x14ac:dyDescent="0.3">
      <c r="V23" s="2"/>
    </row>
    <row r="24" spans="22:22" x14ac:dyDescent="0.3">
      <c r="V24" s="2"/>
    </row>
    <row r="25" spans="22:22" x14ac:dyDescent="0.3">
      <c r="V25" s="2"/>
    </row>
    <row r="26" spans="22:22" x14ac:dyDescent="0.3">
      <c r="V26" s="2"/>
    </row>
    <row r="27" spans="22:22" x14ac:dyDescent="0.3">
      <c r="V27" s="2"/>
    </row>
    <row r="28" spans="22:22" x14ac:dyDescent="0.3">
      <c r="V28" s="2"/>
    </row>
    <row r="29" spans="22:22" x14ac:dyDescent="0.3">
      <c r="V29" s="2"/>
    </row>
    <row r="36" spans="1:21" x14ac:dyDescent="0.3">
      <c r="B36" t="s">
        <v>1</v>
      </c>
      <c r="D36" s="4" t="s">
        <v>2</v>
      </c>
      <c r="E36" s="4"/>
      <c r="L36" t="s">
        <v>3</v>
      </c>
    </row>
    <row r="37" spans="1:21" x14ac:dyDescent="0.3">
      <c r="B37" t="s">
        <v>4</v>
      </c>
      <c r="D37" t="s">
        <v>40</v>
      </c>
      <c r="I37" s="4" t="s">
        <v>26</v>
      </c>
      <c r="J37" s="4"/>
      <c r="K37" s="4"/>
      <c r="L37" s="4"/>
      <c r="N37" s="4" t="s">
        <v>6</v>
      </c>
      <c r="O37" s="4"/>
      <c r="P37" s="4"/>
    </row>
    <row r="38" spans="1:21" x14ac:dyDescent="0.3">
      <c r="B38" t="s">
        <v>7</v>
      </c>
      <c r="D38" s="1">
        <v>45564</v>
      </c>
    </row>
    <row r="39" spans="1:21" x14ac:dyDescent="0.3">
      <c r="G39" s="2" t="s">
        <v>8</v>
      </c>
      <c r="H39" s="2"/>
      <c r="I39" s="2"/>
      <c r="J39" s="2"/>
      <c r="K39" s="2"/>
      <c r="L39" s="2"/>
      <c r="M39" s="2"/>
      <c r="N39" s="2"/>
      <c r="O39" s="2"/>
      <c r="P39" s="2"/>
      <c r="Q39" s="2" t="s">
        <v>11</v>
      </c>
      <c r="R39" s="2"/>
      <c r="S39" s="2" t="s">
        <v>12</v>
      </c>
      <c r="T39" s="2" t="s">
        <v>13</v>
      </c>
      <c r="U39" s="2" t="s">
        <v>27</v>
      </c>
    </row>
    <row r="40" spans="1:21" x14ac:dyDescent="0.3">
      <c r="A40" t="s">
        <v>15</v>
      </c>
      <c r="C40" t="s">
        <v>16</v>
      </c>
      <c r="D40" t="s">
        <v>17</v>
      </c>
      <c r="G40" s="2" t="s">
        <v>28</v>
      </c>
      <c r="H40" s="2"/>
      <c r="I40" s="2">
        <v>1</v>
      </c>
      <c r="J40" s="2">
        <v>2</v>
      </c>
      <c r="K40" s="2">
        <v>3</v>
      </c>
      <c r="L40" s="2">
        <v>4</v>
      </c>
      <c r="M40" s="2">
        <v>5</v>
      </c>
      <c r="N40" s="2">
        <v>6</v>
      </c>
      <c r="O40" s="2"/>
      <c r="P40" s="2"/>
      <c r="Q40" s="2" t="s">
        <v>19</v>
      </c>
      <c r="R40" s="2"/>
      <c r="S40" s="2" t="s">
        <v>20</v>
      </c>
      <c r="T40" s="2"/>
      <c r="U40" s="2" t="s">
        <v>21</v>
      </c>
    </row>
    <row r="41" spans="1:21" x14ac:dyDescent="0.3">
      <c r="A41" s="5" t="s">
        <v>29</v>
      </c>
      <c r="C41" t="s">
        <v>50</v>
      </c>
      <c r="D41" t="s">
        <v>51</v>
      </c>
      <c r="E41" t="s">
        <v>39</v>
      </c>
      <c r="G41" s="2">
        <v>1985</v>
      </c>
      <c r="H41" s="2"/>
      <c r="I41" s="2">
        <v>89</v>
      </c>
      <c r="J41" s="2">
        <v>93</v>
      </c>
      <c r="K41" s="2">
        <v>95</v>
      </c>
      <c r="L41" s="2">
        <v>94</v>
      </c>
      <c r="M41" s="2">
        <v>92</v>
      </c>
      <c r="N41" s="2">
        <v>93</v>
      </c>
      <c r="O41" s="2"/>
      <c r="P41" s="2"/>
      <c r="Q41" s="3">
        <f t="shared" ref="Q41:Q59" si="9">SUM(I41:N41)</f>
        <v>556</v>
      </c>
      <c r="R41" s="2"/>
      <c r="S41" s="2">
        <v>9</v>
      </c>
      <c r="T41" s="2" t="s">
        <v>67</v>
      </c>
      <c r="U41" s="2">
        <v>30</v>
      </c>
    </row>
    <row r="42" spans="1:21" x14ac:dyDescent="0.3">
      <c r="A42" s="5" t="s">
        <v>30</v>
      </c>
      <c r="C42" t="s">
        <v>23</v>
      </c>
      <c r="D42" t="s">
        <v>24</v>
      </c>
      <c r="E42" t="s">
        <v>39</v>
      </c>
      <c r="G42" s="2">
        <v>1960</v>
      </c>
      <c r="I42" s="2">
        <v>92</v>
      </c>
      <c r="J42" s="2">
        <v>95</v>
      </c>
      <c r="K42" s="2">
        <v>92</v>
      </c>
      <c r="L42" s="2">
        <v>91</v>
      </c>
      <c r="M42" s="2">
        <v>90</v>
      </c>
      <c r="N42" s="2">
        <v>89</v>
      </c>
      <c r="Q42" s="3">
        <f t="shared" si="9"/>
        <v>549</v>
      </c>
      <c r="S42" s="2">
        <v>9</v>
      </c>
      <c r="T42" s="2" t="s">
        <v>68</v>
      </c>
      <c r="U42" s="2">
        <v>20</v>
      </c>
    </row>
    <row r="43" spans="1:21" x14ac:dyDescent="0.3">
      <c r="A43" s="5" t="s">
        <v>31</v>
      </c>
      <c r="C43" t="s">
        <v>37</v>
      </c>
      <c r="D43" t="s">
        <v>38</v>
      </c>
      <c r="E43" t="s">
        <v>39</v>
      </c>
      <c r="G43" s="2">
        <v>1992</v>
      </c>
      <c r="H43" s="2"/>
      <c r="I43" s="2">
        <v>90</v>
      </c>
      <c r="J43" s="2">
        <v>92</v>
      </c>
      <c r="K43" s="2">
        <v>92</v>
      </c>
      <c r="L43" s="2">
        <v>90</v>
      </c>
      <c r="M43" s="2">
        <v>91</v>
      </c>
      <c r="N43" s="2">
        <v>93</v>
      </c>
      <c r="O43" s="2"/>
      <c r="P43" s="2"/>
      <c r="Q43" s="3">
        <f t="shared" si="9"/>
        <v>548</v>
      </c>
      <c r="R43" s="2"/>
      <c r="S43" s="2">
        <v>4</v>
      </c>
      <c r="T43" s="2" t="s">
        <v>68</v>
      </c>
      <c r="U43" s="2">
        <v>15</v>
      </c>
    </row>
    <row r="44" spans="1:21" x14ac:dyDescent="0.3">
      <c r="A44" s="5" t="s">
        <v>32</v>
      </c>
      <c r="C44" t="s">
        <v>72</v>
      </c>
      <c r="D44" t="s">
        <v>73</v>
      </c>
      <c r="E44" t="s">
        <v>74</v>
      </c>
      <c r="F44">
        <v>1990</v>
      </c>
      <c r="G44" s="2">
        <v>1990</v>
      </c>
      <c r="I44" s="2">
        <v>91</v>
      </c>
      <c r="J44" s="2">
        <v>88</v>
      </c>
      <c r="K44" s="2">
        <v>90</v>
      </c>
      <c r="L44" s="2">
        <v>87</v>
      </c>
      <c r="M44" s="2">
        <v>93</v>
      </c>
      <c r="N44" s="2">
        <v>90</v>
      </c>
      <c r="Q44" s="3">
        <f t="shared" si="9"/>
        <v>539</v>
      </c>
      <c r="S44" s="2">
        <v>5</v>
      </c>
      <c r="T44" s="2" t="s">
        <v>68</v>
      </c>
      <c r="U44" s="2">
        <v>11</v>
      </c>
    </row>
    <row r="45" spans="1:21" x14ac:dyDescent="0.3">
      <c r="A45" s="5" t="s">
        <v>33</v>
      </c>
      <c r="C45" t="s">
        <v>62</v>
      </c>
      <c r="D45" t="s">
        <v>63</v>
      </c>
      <c r="E45" t="s">
        <v>39</v>
      </c>
      <c r="G45" s="2">
        <v>2010</v>
      </c>
      <c r="I45" s="2">
        <v>91</v>
      </c>
      <c r="J45" s="2">
        <v>83</v>
      </c>
      <c r="K45" s="2">
        <v>91</v>
      </c>
      <c r="L45" s="2">
        <v>87</v>
      </c>
      <c r="M45" s="2">
        <v>89</v>
      </c>
      <c r="N45" s="2">
        <v>91</v>
      </c>
      <c r="Q45" s="3">
        <f t="shared" si="9"/>
        <v>532</v>
      </c>
      <c r="S45" s="2">
        <v>5</v>
      </c>
      <c r="T45" s="2" t="s">
        <v>69</v>
      </c>
      <c r="U45" s="2">
        <v>8</v>
      </c>
    </row>
    <row r="46" spans="1:21" x14ac:dyDescent="0.3">
      <c r="A46" s="5" t="s">
        <v>34</v>
      </c>
      <c r="C46" t="s">
        <v>58</v>
      </c>
      <c r="D46" t="s">
        <v>59</v>
      </c>
      <c r="E46" t="s">
        <v>39</v>
      </c>
      <c r="G46" s="2">
        <v>1997</v>
      </c>
      <c r="I46" s="2">
        <v>82</v>
      </c>
      <c r="J46" s="2">
        <v>86</v>
      </c>
      <c r="K46" s="2">
        <v>91</v>
      </c>
      <c r="L46" s="2">
        <v>83</v>
      </c>
      <c r="M46" s="2">
        <v>85</v>
      </c>
      <c r="N46" s="2">
        <v>84</v>
      </c>
      <c r="Q46" s="3">
        <f t="shared" si="9"/>
        <v>511</v>
      </c>
      <c r="S46" s="2">
        <v>5</v>
      </c>
      <c r="T46" s="2" t="s">
        <v>70</v>
      </c>
      <c r="U46" s="2">
        <v>5</v>
      </c>
    </row>
    <row r="47" spans="1:21" x14ac:dyDescent="0.3">
      <c r="A47" s="5" t="s">
        <v>35</v>
      </c>
      <c r="C47" t="s">
        <v>75</v>
      </c>
      <c r="D47" t="s">
        <v>53</v>
      </c>
      <c r="E47" t="s">
        <v>46</v>
      </c>
      <c r="F47">
        <v>1973</v>
      </c>
      <c r="G47" s="2">
        <v>1973</v>
      </c>
      <c r="H47" s="2"/>
      <c r="I47" s="2">
        <v>87</v>
      </c>
      <c r="J47" s="2">
        <v>85</v>
      </c>
      <c r="K47" s="2">
        <v>81</v>
      </c>
      <c r="L47" s="2">
        <v>86</v>
      </c>
      <c r="M47" s="2">
        <v>86</v>
      </c>
      <c r="N47" s="2">
        <v>83</v>
      </c>
      <c r="O47" s="2"/>
      <c r="P47" s="2"/>
      <c r="Q47" s="3">
        <f t="shared" si="9"/>
        <v>508</v>
      </c>
      <c r="R47" s="2"/>
      <c r="S47" s="2">
        <v>6</v>
      </c>
      <c r="T47" s="2" t="s">
        <v>70</v>
      </c>
      <c r="U47" s="2">
        <v>3</v>
      </c>
    </row>
    <row r="48" spans="1:21" x14ac:dyDescent="0.3">
      <c r="A48" s="5" t="s">
        <v>36</v>
      </c>
      <c r="C48" t="s">
        <v>42</v>
      </c>
      <c r="D48" t="s">
        <v>22</v>
      </c>
      <c r="E48" t="s">
        <v>39</v>
      </c>
      <c r="G48" s="2">
        <v>1956</v>
      </c>
      <c r="I48" s="2">
        <v>82</v>
      </c>
      <c r="J48" s="2">
        <v>85</v>
      </c>
      <c r="K48" s="2">
        <v>84</v>
      </c>
      <c r="L48" s="2">
        <v>84</v>
      </c>
      <c r="M48" s="2">
        <v>85</v>
      </c>
      <c r="N48" s="2">
        <v>82</v>
      </c>
      <c r="Q48" s="3">
        <f t="shared" si="9"/>
        <v>502</v>
      </c>
      <c r="S48" s="2">
        <v>3</v>
      </c>
      <c r="T48" s="2" t="s">
        <v>70</v>
      </c>
      <c r="U48" s="2">
        <v>1</v>
      </c>
    </row>
    <row r="49" spans="1:21" x14ac:dyDescent="0.3">
      <c r="A49" s="5" t="s">
        <v>41</v>
      </c>
      <c r="C49" t="s">
        <v>47</v>
      </c>
      <c r="D49" t="s">
        <v>22</v>
      </c>
      <c r="E49" t="s">
        <v>46</v>
      </c>
      <c r="G49" s="2">
        <v>1977</v>
      </c>
      <c r="H49" s="2"/>
      <c r="I49" s="2">
        <v>82</v>
      </c>
      <c r="J49" s="2">
        <v>79</v>
      </c>
      <c r="K49" s="2">
        <v>82</v>
      </c>
      <c r="L49" s="2">
        <v>85</v>
      </c>
      <c r="M49" s="2">
        <v>83</v>
      </c>
      <c r="N49" s="2">
        <v>76</v>
      </c>
      <c r="O49" s="2"/>
      <c r="P49" s="2"/>
      <c r="Q49" s="3">
        <f t="shared" si="9"/>
        <v>487</v>
      </c>
      <c r="R49" s="2"/>
      <c r="S49" s="2">
        <v>1</v>
      </c>
      <c r="T49" s="2"/>
      <c r="U49" s="2"/>
    </row>
    <row r="50" spans="1:21" x14ac:dyDescent="0.3">
      <c r="A50" s="5" t="s">
        <v>43</v>
      </c>
      <c r="C50" t="s">
        <v>52</v>
      </c>
      <c r="D50" t="s">
        <v>53</v>
      </c>
      <c r="E50" t="s">
        <v>39</v>
      </c>
      <c r="G50" s="2">
        <v>1950</v>
      </c>
      <c r="H50" s="2"/>
      <c r="I50" s="2">
        <v>77</v>
      </c>
      <c r="J50" s="2">
        <v>74</v>
      </c>
      <c r="K50" s="2">
        <v>80</v>
      </c>
      <c r="L50" s="2">
        <v>76</v>
      </c>
      <c r="M50" s="2">
        <v>88</v>
      </c>
      <c r="N50" s="2">
        <v>79</v>
      </c>
      <c r="O50" s="2"/>
      <c r="P50" s="2"/>
      <c r="Q50" s="3">
        <f t="shared" si="9"/>
        <v>474</v>
      </c>
      <c r="R50" s="2"/>
      <c r="S50" s="2">
        <v>2</v>
      </c>
      <c r="T50" s="2"/>
      <c r="U50" s="2"/>
    </row>
    <row r="51" spans="1:21" x14ac:dyDescent="0.3">
      <c r="A51" s="5" t="s">
        <v>60</v>
      </c>
      <c r="C51" t="s">
        <v>48</v>
      </c>
      <c r="D51" t="s">
        <v>49</v>
      </c>
      <c r="E51" t="s">
        <v>46</v>
      </c>
      <c r="G51" s="2">
        <v>1986</v>
      </c>
      <c r="H51" s="2"/>
      <c r="I51" s="2">
        <v>67</v>
      </c>
      <c r="J51" s="2">
        <v>72</v>
      </c>
      <c r="K51" s="2">
        <v>77</v>
      </c>
      <c r="L51" s="2">
        <v>85</v>
      </c>
      <c r="M51" s="2">
        <v>82</v>
      </c>
      <c r="N51" s="2">
        <v>85</v>
      </c>
      <c r="O51" s="2"/>
      <c r="P51" s="2"/>
      <c r="Q51" s="3">
        <f t="shared" si="9"/>
        <v>468</v>
      </c>
      <c r="R51" s="2"/>
      <c r="S51" s="2">
        <v>2</v>
      </c>
      <c r="T51" s="2"/>
    </row>
    <row r="52" spans="1:21" x14ac:dyDescent="0.3">
      <c r="A52" s="5" t="s">
        <v>61</v>
      </c>
      <c r="C52" t="s">
        <v>76</v>
      </c>
      <c r="D52" t="s">
        <v>77</v>
      </c>
      <c r="E52" t="s">
        <v>39</v>
      </c>
      <c r="G52" s="2">
        <v>1975</v>
      </c>
      <c r="H52" s="2"/>
      <c r="I52" s="2">
        <v>73</v>
      </c>
      <c r="J52" s="2">
        <v>77</v>
      </c>
      <c r="K52" s="2">
        <v>80</v>
      </c>
      <c r="L52" s="2">
        <v>69</v>
      </c>
      <c r="M52" s="2">
        <v>76</v>
      </c>
      <c r="N52" s="2">
        <v>83</v>
      </c>
      <c r="O52" s="2"/>
      <c r="P52" s="2"/>
      <c r="Q52" s="3">
        <f t="shared" si="9"/>
        <v>458</v>
      </c>
      <c r="R52" s="2"/>
      <c r="S52" s="2">
        <v>3</v>
      </c>
      <c r="T52" s="2"/>
      <c r="U52" s="2"/>
    </row>
    <row r="53" spans="1:21" x14ac:dyDescent="0.3">
      <c r="A53" s="4" t="s">
        <v>64</v>
      </c>
      <c r="C53" t="s">
        <v>78</v>
      </c>
      <c r="D53" t="s">
        <v>79</v>
      </c>
      <c r="E53" t="s">
        <v>39</v>
      </c>
      <c r="G53" s="2">
        <v>1972</v>
      </c>
      <c r="I53" s="2">
        <v>75</v>
      </c>
      <c r="J53" s="2">
        <v>74</v>
      </c>
      <c r="K53" s="2">
        <v>67</v>
      </c>
      <c r="L53" s="2">
        <v>85</v>
      </c>
      <c r="M53" s="2">
        <v>81</v>
      </c>
      <c r="N53" s="2">
        <v>73</v>
      </c>
      <c r="Q53" s="3">
        <f t="shared" si="9"/>
        <v>455</v>
      </c>
      <c r="S53" s="2">
        <v>1</v>
      </c>
    </row>
    <row r="54" spans="1:21" x14ac:dyDescent="0.3">
      <c r="A54" s="4" t="s">
        <v>83</v>
      </c>
      <c r="C54" t="s">
        <v>80</v>
      </c>
      <c r="D54" t="s">
        <v>73</v>
      </c>
      <c r="E54" t="s">
        <v>39</v>
      </c>
      <c r="G54" s="2">
        <v>1986</v>
      </c>
      <c r="I54" s="2">
        <v>81</v>
      </c>
      <c r="J54" s="2">
        <v>75</v>
      </c>
      <c r="K54" s="2">
        <v>76</v>
      </c>
      <c r="L54" s="2">
        <v>76</v>
      </c>
      <c r="M54" s="2">
        <v>73</v>
      </c>
      <c r="N54" s="2">
        <v>63</v>
      </c>
      <c r="Q54" s="3">
        <f t="shared" si="9"/>
        <v>444</v>
      </c>
      <c r="S54" s="2">
        <v>1</v>
      </c>
      <c r="T54" s="2"/>
    </row>
    <row r="55" spans="1:21" x14ac:dyDescent="0.3">
      <c r="A55" s="4" t="s">
        <v>84</v>
      </c>
      <c r="C55" t="s">
        <v>25</v>
      </c>
      <c r="D55" t="s">
        <v>22</v>
      </c>
      <c r="E55" t="s">
        <v>39</v>
      </c>
      <c r="G55" s="2">
        <v>1974</v>
      </c>
      <c r="H55" s="2"/>
      <c r="I55" s="2">
        <v>64</v>
      </c>
      <c r="J55" s="2">
        <v>68</v>
      </c>
      <c r="K55" s="2">
        <v>67</v>
      </c>
      <c r="L55" s="2">
        <v>67</v>
      </c>
      <c r="M55" s="2">
        <v>75</v>
      </c>
      <c r="N55" s="2">
        <v>72</v>
      </c>
      <c r="O55" s="2"/>
      <c r="P55" s="2"/>
      <c r="Q55" s="3">
        <f t="shared" si="9"/>
        <v>413</v>
      </c>
      <c r="R55" s="2"/>
      <c r="S55" s="2"/>
      <c r="T55" s="2"/>
    </row>
    <row r="56" spans="1:21" x14ac:dyDescent="0.3">
      <c r="A56" s="4" t="s">
        <v>85</v>
      </c>
      <c r="C56" t="s">
        <v>44</v>
      </c>
      <c r="D56" t="s">
        <v>45</v>
      </c>
      <c r="E56" t="s">
        <v>46</v>
      </c>
      <c r="G56" s="2">
        <v>1950</v>
      </c>
      <c r="H56" s="2"/>
      <c r="I56" s="2">
        <v>73</v>
      </c>
      <c r="J56" s="2">
        <v>75</v>
      </c>
      <c r="K56" s="2">
        <v>65</v>
      </c>
      <c r="L56" s="2">
        <v>66</v>
      </c>
      <c r="M56" s="2">
        <v>65</v>
      </c>
      <c r="N56" s="2">
        <v>55</v>
      </c>
      <c r="O56" s="2"/>
      <c r="P56" s="2"/>
      <c r="Q56" s="3">
        <f t="shared" si="9"/>
        <v>399</v>
      </c>
      <c r="R56" s="2"/>
      <c r="S56" s="2">
        <v>2</v>
      </c>
      <c r="T56" s="2"/>
    </row>
    <row r="57" spans="1:21" x14ac:dyDescent="0.3">
      <c r="A57" s="5" t="s">
        <v>86</v>
      </c>
      <c r="C57" t="s">
        <v>81</v>
      </c>
      <c r="D57" t="s">
        <v>82</v>
      </c>
      <c r="E57" t="s">
        <v>39</v>
      </c>
      <c r="G57" s="2">
        <v>1981</v>
      </c>
      <c r="I57" s="2">
        <v>56</v>
      </c>
      <c r="J57" s="2">
        <v>74</v>
      </c>
      <c r="K57" s="2">
        <v>65</v>
      </c>
      <c r="L57" s="2">
        <v>74</v>
      </c>
      <c r="M57" s="2">
        <v>58</v>
      </c>
      <c r="N57" s="2">
        <v>63</v>
      </c>
      <c r="Q57" s="3">
        <f t="shared" si="9"/>
        <v>390</v>
      </c>
      <c r="S57" s="2">
        <v>2</v>
      </c>
      <c r="T57" s="2"/>
    </row>
    <row r="58" spans="1:21" x14ac:dyDescent="0.3">
      <c r="A58" s="4" t="s">
        <v>87</v>
      </c>
      <c r="C58" t="s">
        <v>56</v>
      </c>
      <c r="D58" t="s">
        <v>57</v>
      </c>
      <c r="E58" t="s">
        <v>46</v>
      </c>
      <c r="G58" s="2">
        <v>1973</v>
      </c>
      <c r="I58" s="2">
        <v>57</v>
      </c>
      <c r="J58" s="2">
        <v>68</v>
      </c>
      <c r="K58" s="2">
        <v>75</v>
      </c>
      <c r="L58" s="2">
        <v>68</v>
      </c>
      <c r="M58" s="2">
        <v>54</v>
      </c>
      <c r="N58" s="2">
        <v>57</v>
      </c>
      <c r="Q58" s="3">
        <f t="shared" si="9"/>
        <v>379</v>
      </c>
      <c r="S58" s="2">
        <v>1</v>
      </c>
      <c r="T58" s="2"/>
    </row>
    <row r="59" spans="1:21" x14ac:dyDescent="0.3">
      <c r="A59" s="4" t="s">
        <v>88</v>
      </c>
      <c r="C59" t="s">
        <v>65</v>
      </c>
      <c r="D59" t="s">
        <v>66</v>
      </c>
      <c r="E59" t="s">
        <v>39</v>
      </c>
      <c r="G59" s="2">
        <v>1966</v>
      </c>
      <c r="I59" s="2">
        <v>49</v>
      </c>
      <c r="J59" s="2">
        <v>48</v>
      </c>
      <c r="K59" s="2">
        <v>47</v>
      </c>
      <c r="L59" s="2">
        <v>49</v>
      </c>
      <c r="M59" s="2">
        <v>48</v>
      </c>
      <c r="N59" s="2">
        <v>46</v>
      </c>
      <c r="Q59" s="3">
        <f t="shared" si="9"/>
        <v>287</v>
      </c>
      <c r="S59" s="2"/>
      <c r="T59" s="2"/>
    </row>
    <row r="60" spans="1:21" x14ac:dyDescent="0.3">
      <c r="A60" s="9"/>
      <c r="G60" s="2"/>
      <c r="Q60" s="8">
        <f t="shared" ref="Q60:Q62" si="10">SUM(I60:N60)</f>
        <v>0</v>
      </c>
      <c r="T60" s="2"/>
    </row>
    <row r="61" spans="1:21" x14ac:dyDescent="0.3">
      <c r="A61" s="9"/>
      <c r="G61" s="2"/>
      <c r="Q61" s="10">
        <f t="shared" si="10"/>
        <v>0</v>
      </c>
    </row>
    <row r="62" spans="1:21" x14ac:dyDescent="0.3">
      <c r="A62" s="9"/>
      <c r="G62" s="2"/>
      <c r="Q62" s="10">
        <f t="shared" si="10"/>
        <v>0</v>
      </c>
    </row>
  </sheetData>
  <sortState xmlns:xlrd2="http://schemas.microsoft.com/office/spreadsheetml/2017/richdata2" ref="C41:T59">
    <sortCondition descending="1" ref="Q41:Q59"/>
  </sortState>
  <pageMargins left="0.19685039370078741" right="0.19685039370078741" top="0.59055118110236215" bottom="0.5905511811023621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2024-09-30T05:54:01Z</dcterms:modified>
</cp:coreProperties>
</file>